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8595" firstSheet="1" activeTab="2"/>
  </bookViews>
  <sheets>
    <sheet name="MČR" sheetId="6" state="hidden" r:id="rId1"/>
    <sheet name="LMH ST" sheetId="8" r:id="rId2"/>
    <sheet name="LMH ML" sheetId="9" r:id="rId3"/>
    <sheet name="List1" sheetId="12" state="hidden" r:id="rId4"/>
  </sheets>
  <calcPr calcId="152511"/>
</workbook>
</file>

<file path=xl/calcChain.xml><?xml version="1.0" encoding="utf-8"?>
<calcChain xmlns="http://schemas.openxmlformats.org/spreadsheetml/2006/main">
  <c r="L12" i="12" l="1"/>
  <c r="L11" i="12"/>
  <c r="J11" i="12"/>
  <c r="I20" i="12"/>
  <c r="E20" i="12"/>
  <c r="D20" i="12"/>
  <c r="C20" i="12"/>
  <c r="B20" i="12"/>
  <c r="J13" i="9" l="1"/>
  <c r="J11" i="9"/>
  <c r="J9" i="9"/>
  <c r="J5" i="9"/>
  <c r="J8" i="9"/>
  <c r="J14" i="9"/>
  <c r="J12" i="9"/>
  <c r="J10" i="9"/>
  <c r="J6" i="9"/>
  <c r="J7" i="9"/>
  <c r="J4" i="9"/>
  <c r="J2" i="9"/>
  <c r="J3" i="9"/>
  <c r="J14" i="8"/>
  <c r="J15" i="8"/>
  <c r="J9" i="8"/>
  <c r="J10" i="8"/>
  <c r="J12" i="8"/>
  <c r="J8" i="8"/>
  <c r="J11" i="8"/>
  <c r="J5" i="8"/>
  <c r="J7" i="8"/>
  <c r="J13" i="8"/>
  <c r="J6" i="8"/>
  <c r="J3" i="8"/>
  <c r="J4" i="8"/>
  <c r="J2" i="8"/>
</calcChain>
</file>

<file path=xl/sharedStrings.xml><?xml version="1.0" encoding="utf-8"?>
<sst xmlns="http://schemas.openxmlformats.org/spreadsheetml/2006/main" count="120" uniqueCount="57">
  <si>
    <t>Tobiáš</t>
  </si>
  <si>
    <t>Selma</t>
  </si>
  <si>
    <t xml:space="preserve">Filip Kamenický </t>
  </si>
  <si>
    <t>Vojta</t>
  </si>
  <si>
    <t>Sofča</t>
  </si>
  <si>
    <t>Viki</t>
  </si>
  <si>
    <t>Tom</t>
  </si>
  <si>
    <t>Terka</t>
  </si>
  <si>
    <t>MČR jedou:</t>
  </si>
  <si>
    <t>velikost mikiny</t>
  </si>
  <si>
    <t>Nejedou:</t>
  </si>
  <si>
    <t>Já - Sabča</t>
  </si>
  <si>
    <t>L</t>
  </si>
  <si>
    <t>500kc</t>
  </si>
  <si>
    <t>M</t>
  </si>
  <si>
    <t xml:space="preserve">Šimon </t>
  </si>
  <si>
    <t>Néša</t>
  </si>
  <si>
    <t>S</t>
  </si>
  <si>
    <t>Míša P.</t>
  </si>
  <si>
    <t>XL</t>
  </si>
  <si>
    <t xml:space="preserve">Vašek </t>
  </si>
  <si>
    <t>Rokytno</t>
  </si>
  <si>
    <t>Sezemice</t>
  </si>
  <si>
    <t>Součet</t>
  </si>
  <si>
    <t>Pořadí</t>
  </si>
  <si>
    <t>Holice</t>
  </si>
  <si>
    <t>Kostěnice B</t>
  </si>
  <si>
    <t>Horní Roveň</t>
  </si>
  <si>
    <t>Horní Ředice</t>
  </si>
  <si>
    <t>Voleč</t>
  </si>
  <si>
    <t>Břehy</t>
  </si>
  <si>
    <t>Holice B</t>
  </si>
  <si>
    <t>Horní Roveň B</t>
  </si>
  <si>
    <t>Choltice</t>
  </si>
  <si>
    <t>Dříteč</t>
  </si>
  <si>
    <t>Kostěnice</t>
  </si>
  <si>
    <t>Rokytno B</t>
  </si>
  <si>
    <t>Pardubice město</t>
  </si>
  <si>
    <t>Opočínek</t>
  </si>
  <si>
    <t>družstvo</t>
  </si>
  <si>
    <t>Čeperka</t>
  </si>
  <si>
    <t>Stéblová</t>
  </si>
  <si>
    <t>Dolní Ředice</t>
  </si>
  <si>
    <t>Staré Hradiště</t>
  </si>
  <si>
    <t>Čeperka B</t>
  </si>
  <si>
    <t>Komárov</t>
  </si>
  <si>
    <t>Ostřetín</t>
  </si>
  <si>
    <t>Hrobice</t>
  </si>
  <si>
    <t xml:space="preserve">Komárov </t>
  </si>
  <si>
    <t>Choltice B</t>
  </si>
  <si>
    <t>přičítáme:</t>
  </si>
  <si>
    <t>ML</t>
  </si>
  <si>
    <t>ST</t>
  </si>
  <si>
    <t>ZHVB ML</t>
  </si>
  <si>
    <t>ZHVB ST</t>
  </si>
  <si>
    <t>425 dětí</t>
  </si>
  <si>
    <t>Nehodnoceno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</si>
</sst>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1" fillId="0" borderId="1" xfId="0" applyFont="1" applyBorder="1"/>
    <xf numFmtId="0" fontId="0" fillId="0" borderId="6" xfId="0" applyFont="1" applyBorder="1" applyAlignment="1"/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0" fontId="0" fillId="0" borderId="1" xfId="0" applyFont="1" applyFill="1" applyBorder="1" applyAlignment="1"/>
    <xf numFmtId="0" fontId="0" fillId="0" borderId="6" xfId="0" applyFont="1" applyFill="1" applyBorder="1" applyAlignment="1"/>
    <xf numFmtId="0" fontId="0" fillId="0" borderId="0" xfId="0" applyFont="1" applyFill="1" applyAlignment="1"/>
    <xf numFmtId="0" fontId="0" fillId="2" borderId="1" xfId="0" applyFont="1" applyFill="1" applyBorder="1" applyAlignment="1"/>
    <xf numFmtId="0" fontId="1" fillId="0" borderId="1" xfId="0" applyFont="1" applyFill="1" applyBorder="1"/>
    <xf numFmtId="0" fontId="3" fillId="0" borderId="0" xfId="0" applyFont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7" xfId="0" applyFont="1" applyFill="1" applyBorder="1" applyAlignment="1"/>
    <xf numFmtId="0" fontId="0" fillId="0" borderId="8" xfId="0" applyFont="1" applyFill="1" applyBorder="1" applyAlignment="1"/>
    <xf numFmtId="0" fontId="1" fillId="0" borderId="8" xfId="0" applyFont="1" applyFill="1" applyBorder="1" applyAlignment="1"/>
    <xf numFmtId="0" fontId="0" fillId="0" borderId="9" xfId="0" applyFont="1" applyFill="1" applyBorder="1" applyAlignment="1"/>
    <xf numFmtId="0" fontId="3" fillId="0" borderId="0" xfId="0" applyFont="1" applyFill="1" applyAlignment="1"/>
    <xf numFmtId="0" fontId="3" fillId="0" borderId="6" xfId="0" applyFont="1" applyFill="1" applyBorder="1" applyAlignment="1"/>
    <xf numFmtId="0" fontId="2" fillId="0" borderId="1" xfId="0" applyFont="1" applyFill="1" applyBorder="1"/>
  </cellXfs>
  <cellStyles count="1">
    <cellStyle name="Normální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&quot;Google Sans Mono&quot;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ulka1" displayName="Tabulka1" ref="A1:K20" totalsRowShown="0" headerRowDxfId="30" headerRowBorderDxfId="28" tableBorderDxfId="29" totalsRowBorderDxfId="27">
  <autoFilter ref="A1:K20"/>
  <sortState ref="A2:K20">
    <sortCondition ref="K20"/>
  </sortState>
  <tableColumns count="11">
    <tableColumn id="1" name="družstvo" dataDxfId="26"/>
    <tableColumn id="2" name="Čeperka" dataDxfId="25"/>
    <tableColumn id="3" name="Rokytno" dataDxfId="24"/>
    <tableColumn id="4" name="Břehy" dataDxfId="23"/>
    <tableColumn id="5" name="Dříteč" dataDxfId="22"/>
    <tableColumn id="6" name="Choltice" dataDxfId="21"/>
    <tableColumn id="7" name="Stéblová" dataDxfId="20"/>
    <tableColumn id="8" name="Dolní Ředice" dataDxfId="19"/>
    <tableColumn id="9" name="Kostěnice" dataDxfId="18"/>
    <tableColumn id="10" name="Součet" dataDxfId="17">
      <calculatedColumnFormula>SUM(MIN(B2:I2)+SMALL(B2:I2,2)+SMALL(B2:I2,3)+SMALL(B2:I2,4)+SMALL(B2:I2,5))</calculatedColumnFormula>
    </tableColumn>
    <tableColumn id="11" name="Pořadí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A1:K22" totalsRowShown="0" headerRowDxfId="1" dataDxfId="0" headerRowBorderDxfId="14" tableBorderDxfId="15" totalsRowBorderDxfId="13">
  <autoFilter ref="A1:K22"/>
  <sortState ref="A2:K22">
    <sortCondition ref="J1"/>
  </sortState>
  <tableColumns count="11">
    <tableColumn id="1" name="družstvo" dataDxfId="12"/>
    <tableColumn id="2" name="Čeperka" dataDxfId="11"/>
    <tableColumn id="3" name="Rokytno" dataDxfId="10"/>
    <tableColumn id="4" name="Břehy" dataDxfId="9"/>
    <tableColumn id="5" name="Dříteč" dataDxfId="8"/>
    <tableColumn id="6" name="Choltice" dataDxfId="7"/>
    <tableColumn id="7" name="Stéblová" dataDxfId="6"/>
    <tableColumn id="8" name="Dolní Ředice" dataDxfId="5"/>
    <tableColumn id="9" name="Kostěnice" dataDxfId="4"/>
    <tableColumn id="10" name="Součet" dataDxfId="3">
      <calculatedColumnFormula>SUM(MIN(B2:I2)+SMALL(B2:I2,2)+SMALL(B2:I2,3)+SMALL(B2:I2,4)+SMALL(B2:I2,5))</calculatedColumnFormula>
    </tableColumn>
    <tableColumn id="11" name="Pořadí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2"/>
  <sheetViews>
    <sheetView workbookViewId="0"/>
  </sheetViews>
  <sheetFormatPr defaultColWidth="12.5703125" defaultRowHeight="15.75" customHeight="1" x14ac:dyDescent="0.2"/>
  <sheetData>
    <row r="1" spans="1:5" x14ac:dyDescent="0.2">
      <c r="A1" s="1" t="s">
        <v>8</v>
      </c>
      <c r="B1" s="1" t="s">
        <v>9</v>
      </c>
      <c r="E1" s="1" t="s">
        <v>10</v>
      </c>
    </row>
    <row r="2" spans="1:5" x14ac:dyDescent="0.2">
      <c r="A2" s="1" t="s">
        <v>11</v>
      </c>
      <c r="B2" s="1" t="s">
        <v>12</v>
      </c>
      <c r="C2" s="1" t="s">
        <v>13</v>
      </c>
      <c r="E2" s="1" t="s">
        <v>2</v>
      </c>
    </row>
    <row r="3" spans="1:5" x14ac:dyDescent="0.2">
      <c r="A3" s="1" t="s">
        <v>7</v>
      </c>
      <c r="B3" s="1" t="s">
        <v>14</v>
      </c>
      <c r="C3" s="1" t="s">
        <v>13</v>
      </c>
      <c r="E3" s="1" t="s">
        <v>15</v>
      </c>
    </row>
    <row r="4" spans="1:5" x14ac:dyDescent="0.2">
      <c r="A4" s="1" t="s">
        <v>16</v>
      </c>
      <c r="B4" s="1" t="s">
        <v>12</v>
      </c>
      <c r="C4" s="1" t="s">
        <v>13</v>
      </c>
    </row>
    <row r="5" spans="1:5" x14ac:dyDescent="0.2">
      <c r="A5" s="1" t="s">
        <v>4</v>
      </c>
      <c r="B5" s="1" t="s">
        <v>12</v>
      </c>
      <c r="C5" s="1" t="s">
        <v>13</v>
      </c>
    </row>
    <row r="6" spans="1:5" x14ac:dyDescent="0.2">
      <c r="A6" s="1" t="s">
        <v>5</v>
      </c>
      <c r="B6" s="1" t="s">
        <v>12</v>
      </c>
      <c r="C6" s="1" t="s">
        <v>13</v>
      </c>
    </row>
    <row r="7" spans="1:5" x14ac:dyDescent="0.2">
      <c r="A7" s="1" t="s">
        <v>3</v>
      </c>
      <c r="B7" s="1" t="s">
        <v>17</v>
      </c>
      <c r="C7" s="1" t="s">
        <v>13</v>
      </c>
    </row>
    <row r="8" spans="1:5" x14ac:dyDescent="0.2">
      <c r="A8" s="1" t="s">
        <v>18</v>
      </c>
      <c r="B8" s="1" t="s">
        <v>12</v>
      </c>
      <c r="C8" s="1" t="s">
        <v>13</v>
      </c>
    </row>
    <row r="9" spans="1:5" x14ac:dyDescent="0.2">
      <c r="A9" s="1" t="s">
        <v>0</v>
      </c>
      <c r="B9" s="1" t="s">
        <v>14</v>
      </c>
      <c r="C9" s="1" t="s">
        <v>13</v>
      </c>
    </row>
    <row r="10" spans="1:5" x14ac:dyDescent="0.2">
      <c r="A10" s="1" t="s">
        <v>6</v>
      </c>
      <c r="B10" s="1" t="s">
        <v>19</v>
      </c>
      <c r="C10" s="1" t="s">
        <v>13</v>
      </c>
    </row>
    <row r="11" spans="1:5" x14ac:dyDescent="0.2">
      <c r="A11" s="1" t="s">
        <v>1</v>
      </c>
      <c r="B11" s="1" t="s">
        <v>14</v>
      </c>
      <c r="C11" s="1" t="s">
        <v>13</v>
      </c>
    </row>
    <row r="12" spans="1:5" x14ac:dyDescent="0.2">
      <c r="A12" s="1" t="s">
        <v>20</v>
      </c>
      <c r="B12" s="1" t="s">
        <v>12</v>
      </c>
      <c r="C12" s="1" t="s">
        <v>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>
      <selection activeCell="I10" activeCellId="3" sqref="H15 I14 I13 I10"/>
    </sheetView>
  </sheetViews>
  <sheetFormatPr defaultColWidth="12.5703125" defaultRowHeight="15.75" customHeight="1" x14ac:dyDescent="0.2"/>
  <cols>
    <col min="8" max="8" width="13.5703125" customWidth="1"/>
  </cols>
  <sheetData>
    <row r="1" spans="1:11" x14ac:dyDescent="0.2">
      <c r="A1" s="2" t="s">
        <v>39</v>
      </c>
      <c r="B1" s="3" t="s">
        <v>40</v>
      </c>
      <c r="C1" s="3" t="s">
        <v>21</v>
      </c>
      <c r="D1" s="3" t="s">
        <v>30</v>
      </c>
      <c r="E1" s="3" t="s">
        <v>34</v>
      </c>
      <c r="F1" s="3" t="s">
        <v>33</v>
      </c>
      <c r="G1" s="3" t="s">
        <v>41</v>
      </c>
      <c r="H1" s="3" t="s">
        <v>42</v>
      </c>
      <c r="I1" s="3" t="s">
        <v>35</v>
      </c>
      <c r="J1" s="3" t="s">
        <v>23</v>
      </c>
      <c r="K1" s="4" t="s">
        <v>24</v>
      </c>
    </row>
    <row r="2" spans="1:11" x14ac:dyDescent="0.2">
      <c r="A2" s="5" t="s">
        <v>40</v>
      </c>
      <c r="B2" s="6">
        <v>1</v>
      </c>
      <c r="C2" s="6">
        <v>1</v>
      </c>
      <c r="D2" s="6">
        <v>1</v>
      </c>
      <c r="E2" s="6">
        <v>1</v>
      </c>
      <c r="F2" s="6">
        <v>2</v>
      </c>
      <c r="G2" s="7">
        <v>4</v>
      </c>
      <c r="H2" s="7"/>
      <c r="I2" s="7">
        <v>2</v>
      </c>
      <c r="J2" s="8">
        <f>SUM(MIN(B2:I2)+SMALL(B2:I2,2)+SMALL(B2:I2,3)+SMALL(B2:I2,4)+SMALL(B2:I2,5))</f>
        <v>6</v>
      </c>
      <c r="K2" s="9">
        <v>1</v>
      </c>
    </row>
    <row r="3" spans="1:11" x14ac:dyDescent="0.2">
      <c r="A3" s="5" t="s">
        <v>25</v>
      </c>
      <c r="B3" s="6">
        <v>3</v>
      </c>
      <c r="C3" s="6">
        <v>3</v>
      </c>
      <c r="D3" s="6">
        <v>2</v>
      </c>
      <c r="E3" s="6">
        <v>4</v>
      </c>
      <c r="F3" s="6">
        <v>1</v>
      </c>
      <c r="G3" s="7">
        <v>2</v>
      </c>
      <c r="H3" s="7"/>
      <c r="I3" s="7">
        <v>1</v>
      </c>
      <c r="J3" s="8">
        <f>SUM(MIN(B3:I3)+SMALL(B3:I3,2)+SMALL(B3:I3,3)+SMALL(B3:I3,4)+SMALL(B3:I3,5))</f>
        <v>9</v>
      </c>
      <c r="K3" s="9">
        <v>2</v>
      </c>
    </row>
    <row r="4" spans="1:11" x14ac:dyDescent="0.2">
      <c r="A4" s="5" t="s">
        <v>41</v>
      </c>
      <c r="B4" s="6">
        <v>2</v>
      </c>
      <c r="C4" s="6">
        <v>2</v>
      </c>
      <c r="D4" s="6">
        <v>3</v>
      </c>
      <c r="E4" s="6">
        <v>2</v>
      </c>
      <c r="F4" s="6">
        <v>4</v>
      </c>
      <c r="G4" s="7">
        <v>1</v>
      </c>
      <c r="H4" s="7">
        <v>3</v>
      </c>
      <c r="I4" s="7">
        <v>4</v>
      </c>
      <c r="J4" s="8">
        <f>SUM(MIN(B4:I4)+SMALL(B4:I4,2)+SMALL(B4:I4,3)+SMALL(B4:I4,4)+SMALL(B4:I4,5))</f>
        <v>10</v>
      </c>
      <c r="K4" s="9">
        <v>3</v>
      </c>
    </row>
    <row r="5" spans="1:11" x14ac:dyDescent="0.2">
      <c r="A5" s="5" t="s">
        <v>28</v>
      </c>
      <c r="B5" s="6">
        <v>7</v>
      </c>
      <c r="C5" s="6">
        <v>9</v>
      </c>
      <c r="D5" s="6">
        <v>4</v>
      </c>
      <c r="E5" s="6">
        <v>5</v>
      </c>
      <c r="F5" s="6">
        <v>8</v>
      </c>
      <c r="G5" s="7"/>
      <c r="H5" s="7">
        <v>4</v>
      </c>
      <c r="I5" s="7">
        <v>3</v>
      </c>
      <c r="J5" s="8">
        <f>SUM(MIN(B5:I5)+SMALL(B5:I5,2)+SMALL(B5:I5,3)+SMALL(B5:I5,4)+SMALL(B5:I5,5))</f>
        <v>23</v>
      </c>
      <c r="K5" s="9">
        <v>4</v>
      </c>
    </row>
    <row r="6" spans="1:11" x14ac:dyDescent="0.2">
      <c r="A6" s="5" t="s">
        <v>35</v>
      </c>
      <c r="B6" s="6">
        <v>4</v>
      </c>
      <c r="C6" s="6">
        <v>6</v>
      </c>
      <c r="D6" s="6">
        <v>6</v>
      </c>
      <c r="E6" s="6">
        <v>6</v>
      </c>
      <c r="F6" s="6">
        <v>7</v>
      </c>
      <c r="G6" s="7"/>
      <c r="H6" s="7">
        <v>2</v>
      </c>
      <c r="I6" s="7">
        <v>6</v>
      </c>
      <c r="J6" s="8">
        <f>SUM(MIN(B6:I6)+SMALL(B6:I6,2)+SMALL(B6:I6,3)+SMALL(B6:I6,4)+SMALL(B6:I6,5))</f>
        <v>24</v>
      </c>
      <c r="K6" s="9">
        <v>5</v>
      </c>
    </row>
    <row r="7" spans="1:11" x14ac:dyDescent="0.2">
      <c r="A7" s="5" t="s">
        <v>33</v>
      </c>
      <c r="B7" s="6">
        <v>6</v>
      </c>
      <c r="C7" s="7"/>
      <c r="D7" s="6">
        <v>5</v>
      </c>
      <c r="E7" s="6">
        <v>9</v>
      </c>
      <c r="F7" s="6">
        <v>5</v>
      </c>
      <c r="G7" s="7">
        <v>6</v>
      </c>
      <c r="H7" s="7">
        <v>7</v>
      </c>
      <c r="I7" s="7">
        <v>7</v>
      </c>
      <c r="J7" s="8">
        <f>SUM(MIN(B7:I7)+SMALL(B7:I7,2)+SMALL(B7:I7,3)+SMALL(B7:I7,4)+SMALL(B7:I7,5))</f>
        <v>29</v>
      </c>
      <c r="K7" s="9">
        <v>6</v>
      </c>
    </row>
    <row r="8" spans="1:11" x14ac:dyDescent="0.2">
      <c r="A8" s="5" t="s">
        <v>43</v>
      </c>
      <c r="B8" s="6">
        <v>9</v>
      </c>
      <c r="C8" s="6">
        <v>5</v>
      </c>
      <c r="D8" s="6">
        <v>8</v>
      </c>
      <c r="E8" s="6">
        <v>11</v>
      </c>
      <c r="F8" s="6">
        <v>9</v>
      </c>
      <c r="G8" s="7">
        <v>7</v>
      </c>
      <c r="H8" s="7">
        <v>5</v>
      </c>
      <c r="I8" s="7">
        <v>5</v>
      </c>
      <c r="J8" s="8">
        <f>SUM(MIN(B8:I8)+SMALL(B8:I8,2)+SMALL(B8:I8,3)+SMALL(B8:I8,4)+SMALL(B8:I8,5))</f>
        <v>30</v>
      </c>
      <c r="K8" s="9">
        <v>7</v>
      </c>
    </row>
    <row r="9" spans="1:11" x14ac:dyDescent="0.2">
      <c r="A9" s="5" t="s">
        <v>27</v>
      </c>
      <c r="B9" s="7"/>
      <c r="C9" s="6">
        <v>7</v>
      </c>
      <c r="D9" s="7"/>
      <c r="E9" s="6">
        <v>8</v>
      </c>
      <c r="F9" s="6">
        <v>3</v>
      </c>
      <c r="G9" s="7">
        <v>5</v>
      </c>
      <c r="H9" s="7"/>
      <c r="I9" s="12">
        <v>8</v>
      </c>
      <c r="J9" s="8">
        <f>SUM(MIN(B9:I9)+SMALL(B9:I9,2)+SMALL(B9:I9,3)+SMALL(B9:I9,4)+SMALL(B9:I9,5))</f>
        <v>31</v>
      </c>
      <c r="K9" s="9">
        <v>8</v>
      </c>
    </row>
    <row r="10" spans="1:11" x14ac:dyDescent="0.2">
      <c r="A10" s="5" t="s">
        <v>34</v>
      </c>
      <c r="B10" s="7"/>
      <c r="C10" s="6">
        <v>4</v>
      </c>
      <c r="D10" s="7"/>
      <c r="E10" s="6">
        <v>3</v>
      </c>
      <c r="F10" s="7"/>
      <c r="G10" s="7">
        <v>3</v>
      </c>
      <c r="H10" s="7">
        <v>8</v>
      </c>
      <c r="I10" s="15">
        <v>20</v>
      </c>
      <c r="J10" s="8">
        <f>SUM(MIN(B10:I10)+SMALL(B10:I10,2)+SMALL(B10:I10,3)+SMALL(B10:I10,4)+SMALL(B10:I10,5))</f>
        <v>38</v>
      </c>
      <c r="K10" s="9">
        <v>9</v>
      </c>
    </row>
    <row r="11" spans="1:11" x14ac:dyDescent="0.2">
      <c r="A11" s="5" t="s">
        <v>42</v>
      </c>
      <c r="B11" s="6">
        <v>8</v>
      </c>
      <c r="C11" s="6">
        <v>8</v>
      </c>
      <c r="D11" s="6">
        <v>7</v>
      </c>
      <c r="E11" s="6">
        <v>10</v>
      </c>
      <c r="F11" s="6">
        <v>10</v>
      </c>
      <c r="G11" s="7"/>
      <c r="H11" s="7">
        <v>6</v>
      </c>
      <c r="I11" s="12">
        <v>10</v>
      </c>
      <c r="J11" s="8">
        <f>SUM(MIN(B11:I11)+SMALL(B11:I11,2)+SMALL(B11:I11,3)+SMALL(B11:I11,4)+SMALL(B11:I11,5))</f>
        <v>39</v>
      </c>
      <c r="K11" s="9">
        <v>10</v>
      </c>
    </row>
    <row r="12" spans="1:11" x14ac:dyDescent="0.2">
      <c r="A12" s="5" t="s">
        <v>29</v>
      </c>
      <c r="B12" s="6">
        <v>10</v>
      </c>
      <c r="C12" s="6">
        <v>13</v>
      </c>
      <c r="D12" s="6">
        <v>10</v>
      </c>
      <c r="E12" s="6">
        <v>7</v>
      </c>
      <c r="F12" s="6">
        <v>11</v>
      </c>
      <c r="G12" s="7"/>
      <c r="H12" s="7">
        <v>9</v>
      </c>
      <c r="I12" s="12">
        <v>9</v>
      </c>
      <c r="J12" s="8">
        <f>SUM(MIN(B12:I12)+SMALL(B12:I12,2)+SMALL(B12:I12,3)+SMALL(B12:I12,4)+SMALL(B12:I12,5))</f>
        <v>45</v>
      </c>
      <c r="K12" s="9">
        <v>11</v>
      </c>
    </row>
    <row r="13" spans="1:11" s="14" customFormat="1" x14ac:dyDescent="0.2">
      <c r="A13" s="10" t="s">
        <v>22</v>
      </c>
      <c r="B13" s="11">
        <v>5</v>
      </c>
      <c r="C13" s="11">
        <v>14</v>
      </c>
      <c r="D13" s="11">
        <v>9</v>
      </c>
      <c r="E13" s="12"/>
      <c r="F13" s="12"/>
      <c r="G13" s="12"/>
      <c r="H13" s="12">
        <v>1</v>
      </c>
      <c r="I13" s="15">
        <v>20</v>
      </c>
      <c r="J13" s="16">
        <f>SUM(MIN(B13:I13)+SMALL(B13:I13,2)+SMALL(B13:I13,3)+SMALL(B13:I13,4)+SMALL(B13:I13,5))</f>
        <v>49</v>
      </c>
      <c r="K13" s="13">
        <v>12</v>
      </c>
    </row>
    <row r="14" spans="1:11" s="14" customFormat="1" x14ac:dyDescent="0.2">
      <c r="A14" s="10" t="s">
        <v>30</v>
      </c>
      <c r="B14" s="12"/>
      <c r="C14" s="12"/>
      <c r="D14" s="11">
        <v>11</v>
      </c>
      <c r="E14" s="11">
        <v>13</v>
      </c>
      <c r="F14" s="11">
        <v>13</v>
      </c>
      <c r="G14" s="12">
        <v>9</v>
      </c>
      <c r="H14" s="12"/>
      <c r="I14" s="15">
        <v>20</v>
      </c>
      <c r="J14" s="16">
        <f>SUM(MIN(B14:I14)+SMALL(B14:I14,2)+SMALL(B14:I14,3)+SMALL(B14:I14,4)+SMALL(B14:I14,5))</f>
        <v>66</v>
      </c>
      <c r="K14" s="13">
        <v>13</v>
      </c>
    </row>
    <row r="15" spans="1:11" s="14" customFormat="1" x14ac:dyDescent="0.2">
      <c r="A15" s="10" t="s">
        <v>47</v>
      </c>
      <c r="B15" s="12"/>
      <c r="C15" s="11">
        <v>15</v>
      </c>
      <c r="D15" s="12"/>
      <c r="E15" s="11">
        <v>12</v>
      </c>
      <c r="F15" s="12"/>
      <c r="G15" s="12">
        <v>8</v>
      </c>
      <c r="H15" s="15">
        <v>20</v>
      </c>
      <c r="I15" s="12">
        <v>12</v>
      </c>
      <c r="J15" s="16">
        <f>SUM(MIN(B15:I15)+SMALL(B15:I15,2)+SMALL(B15:I15,3)+SMALL(B15:I15,4)+SMALL(B15:I15,5))</f>
        <v>67</v>
      </c>
      <c r="K15" s="13">
        <v>14</v>
      </c>
    </row>
    <row r="16" spans="1:11" s="14" customFormat="1" x14ac:dyDescent="0.2">
      <c r="A16" s="10" t="s">
        <v>44</v>
      </c>
      <c r="B16" s="12"/>
      <c r="C16" s="11">
        <v>10</v>
      </c>
      <c r="D16" s="12"/>
      <c r="E16" s="12"/>
      <c r="F16" s="12"/>
      <c r="G16" s="12"/>
      <c r="H16" s="12"/>
      <c r="I16" s="12"/>
      <c r="J16" s="27" t="s">
        <v>56</v>
      </c>
      <c r="K16" s="13"/>
    </row>
    <row r="17" spans="1:12" s="14" customFormat="1" x14ac:dyDescent="0.2">
      <c r="A17" s="10" t="s">
        <v>45</v>
      </c>
      <c r="B17" s="12"/>
      <c r="C17" s="11">
        <v>11</v>
      </c>
      <c r="D17" s="12"/>
      <c r="E17" s="12"/>
      <c r="F17" s="12"/>
      <c r="G17" s="12"/>
      <c r="H17" s="12"/>
      <c r="I17" s="12"/>
      <c r="J17" s="27" t="s">
        <v>56</v>
      </c>
      <c r="K17" s="13"/>
      <c r="L17" s="25"/>
    </row>
    <row r="18" spans="1:12" s="14" customFormat="1" x14ac:dyDescent="0.2">
      <c r="A18" s="10" t="s">
        <v>46</v>
      </c>
      <c r="B18" s="12"/>
      <c r="C18" s="11">
        <v>12</v>
      </c>
      <c r="D18" s="12"/>
      <c r="E18" s="12"/>
      <c r="F18" s="11">
        <v>6</v>
      </c>
      <c r="G18" s="12"/>
      <c r="H18" s="12"/>
      <c r="I18" s="12"/>
      <c r="J18" s="27" t="s">
        <v>56</v>
      </c>
      <c r="K18" s="13"/>
    </row>
    <row r="19" spans="1:12" s="14" customFormat="1" x14ac:dyDescent="0.2">
      <c r="A19" s="21" t="s">
        <v>37</v>
      </c>
      <c r="B19" s="22"/>
      <c r="C19" s="23">
        <v>16</v>
      </c>
      <c r="D19" s="22"/>
      <c r="E19" s="22"/>
      <c r="F19" s="23">
        <v>12</v>
      </c>
      <c r="G19" s="22"/>
      <c r="H19" s="22"/>
      <c r="I19" s="22"/>
      <c r="J19" s="27" t="s">
        <v>56</v>
      </c>
      <c r="K19" s="24"/>
    </row>
    <row r="20" spans="1:12" s="14" customFormat="1" ht="15.75" customHeight="1" x14ac:dyDescent="0.2">
      <c r="A20" s="21" t="s">
        <v>32</v>
      </c>
      <c r="B20" s="22"/>
      <c r="C20" s="23"/>
      <c r="D20" s="22"/>
      <c r="E20" s="22"/>
      <c r="F20" s="23"/>
      <c r="G20" s="22"/>
      <c r="H20" s="22"/>
      <c r="I20" s="22">
        <v>11</v>
      </c>
      <c r="J20" s="27" t="s">
        <v>56</v>
      </c>
      <c r="K20" s="24"/>
    </row>
    <row r="22" spans="1:12" ht="15.75" customHeight="1" x14ac:dyDescent="0.2">
      <c r="E22" s="17" t="s">
        <v>50</v>
      </c>
      <c r="F22">
        <v>20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4"/>
  <sheetViews>
    <sheetView tabSelected="1" workbookViewId="0">
      <selection activeCell="J15" sqref="J15:J22"/>
    </sheetView>
  </sheetViews>
  <sheetFormatPr defaultColWidth="12.5703125" defaultRowHeight="15.75" customHeight="1" x14ac:dyDescent="0.2"/>
  <cols>
    <col min="8" max="8" width="13.5703125" customWidth="1"/>
  </cols>
  <sheetData>
    <row r="1" spans="1:11" x14ac:dyDescent="0.2">
      <c r="A1" s="18" t="s">
        <v>39</v>
      </c>
      <c r="B1" s="19" t="s">
        <v>40</v>
      </c>
      <c r="C1" s="19" t="s">
        <v>21</v>
      </c>
      <c r="D1" s="19" t="s">
        <v>30</v>
      </c>
      <c r="E1" s="19" t="s">
        <v>34</v>
      </c>
      <c r="F1" s="19" t="s">
        <v>33</v>
      </c>
      <c r="G1" s="19" t="s">
        <v>41</v>
      </c>
      <c r="H1" s="19" t="s">
        <v>42</v>
      </c>
      <c r="I1" s="19" t="s">
        <v>35</v>
      </c>
      <c r="J1" s="19" t="s">
        <v>23</v>
      </c>
      <c r="K1" s="20" t="s">
        <v>24</v>
      </c>
    </row>
    <row r="2" spans="1:11" x14ac:dyDescent="0.2">
      <c r="A2" s="10" t="s">
        <v>35</v>
      </c>
      <c r="B2" s="11">
        <v>2</v>
      </c>
      <c r="C2" s="11">
        <v>2</v>
      </c>
      <c r="D2" s="11">
        <v>2</v>
      </c>
      <c r="E2" s="11">
        <v>1</v>
      </c>
      <c r="F2" s="11">
        <v>1</v>
      </c>
      <c r="G2" s="12"/>
      <c r="H2" s="12">
        <v>1</v>
      </c>
      <c r="I2" s="12">
        <v>8</v>
      </c>
      <c r="J2" s="13">
        <f>SUM(MIN(B2:I2)+SMALL(B2:I2,2)+SMALL(B2:I2,3)+SMALL(B2:I2,4)+SMALL(B2:I2,5))</f>
        <v>7</v>
      </c>
      <c r="K2" s="13">
        <v>1</v>
      </c>
    </row>
    <row r="3" spans="1:11" x14ac:dyDescent="0.2">
      <c r="A3" s="10" t="s">
        <v>21</v>
      </c>
      <c r="B3" s="11">
        <v>1</v>
      </c>
      <c r="C3" s="11">
        <v>1</v>
      </c>
      <c r="D3" s="11">
        <v>6</v>
      </c>
      <c r="E3" s="11">
        <v>2</v>
      </c>
      <c r="F3" s="11">
        <v>4</v>
      </c>
      <c r="G3" s="12">
        <v>2</v>
      </c>
      <c r="H3" s="12">
        <v>3</v>
      </c>
      <c r="I3" s="12">
        <v>4</v>
      </c>
      <c r="J3" s="13">
        <f>SUM(MIN(B3:I3)+SMALL(B3:I3,2)+SMALL(B3:I3,3)+SMALL(B3:I3,4)+SMALL(B3:I3,5))</f>
        <v>9</v>
      </c>
      <c r="K3" s="13">
        <v>2</v>
      </c>
    </row>
    <row r="4" spans="1:11" x14ac:dyDescent="0.2">
      <c r="A4" s="10" t="s">
        <v>25</v>
      </c>
      <c r="B4" s="11">
        <v>3</v>
      </c>
      <c r="C4" s="11">
        <v>10</v>
      </c>
      <c r="D4" s="11">
        <v>1</v>
      </c>
      <c r="E4" s="11">
        <v>3</v>
      </c>
      <c r="F4" s="11">
        <v>5</v>
      </c>
      <c r="G4" s="12">
        <v>4</v>
      </c>
      <c r="H4" s="12">
        <v>9</v>
      </c>
      <c r="I4" s="12">
        <v>7</v>
      </c>
      <c r="J4" s="13">
        <f>SUM(MIN(B4:I4)+SMALL(B4:I4,2)+SMALL(B4:I4,3)+SMALL(B4:I4,4)+SMALL(B4:I4,5))</f>
        <v>16</v>
      </c>
      <c r="K4" s="13">
        <v>3</v>
      </c>
    </row>
    <row r="5" spans="1:11" x14ac:dyDescent="0.2">
      <c r="A5" s="10" t="s">
        <v>42</v>
      </c>
      <c r="B5" s="12"/>
      <c r="C5" s="11">
        <v>4</v>
      </c>
      <c r="D5" s="11">
        <v>5</v>
      </c>
      <c r="E5" s="11">
        <v>4</v>
      </c>
      <c r="F5" s="11">
        <v>6</v>
      </c>
      <c r="G5" s="12"/>
      <c r="H5" s="12">
        <v>2</v>
      </c>
      <c r="I5" s="12">
        <v>2</v>
      </c>
      <c r="J5" s="13">
        <f>SUM(MIN(B5:I5)+SMALL(B5:I5,2)+SMALL(B5:I5,3)+SMALL(B5:I5,4)+SMALL(B5:I5,5))</f>
        <v>17</v>
      </c>
      <c r="K5" s="13">
        <v>4</v>
      </c>
    </row>
    <row r="6" spans="1:11" x14ac:dyDescent="0.2">
      <c r="A6" s="10" t="s">
        <v>40</v>
      </c>
      <c r="B6" s="11">
        <v>5</v>
      </c>
      <c r="C6" s="11">
        <v>5</v>
      </c>
      <c r="D6" s="11">
        <v>3</v>
      </c>
      <c r="E6" s="11">
        <v>6</v>
      </c>
      <c r="F6" s="11">
        <v>8</v>
      </c>
      <c r="G6" s="12">
        <v>5</v>
      </c>
      <c r="H6" s="12"/>
      <c r="I6" s="12">
        <v>10</v>
      </c>
      <c r="J6" s="13">
        <f>SUM(MIN(B6:I6)+SMALL(B6:I6,2)+SMALL(B6:I6,3)+SMALL(B6:I6,4)+SMALL(B6:I6,5))</f>
        <v>24</v>
      </c>
      <c r="K6" s="13">
        <v>5</v>
      </c>
    </row>
    <row r="7" spans="1:11" x14ac:dyDescent="0.2">
      <c r="A7" s="10" t="s">
        <v>33</v>
      </c>
      <c r="B7" s="11">
        <v>4</v>
      </c>
      <c r="C7" s="12"/>
      <c r="D7" s="11">
        <v>4</v>
      </c>
      <c r="E7" s="11">
        <v>8</v>
      </c>
      <c r="F7" s="11">
        <v>9</v>
      </c>
      <c r="G7" s="12">
        <v>6</v>
      </c>
      <c r="H7" s="12">
        <v>4</v>
      </c>
      <c r="I7" s="12">
        <v>9</v>
      </c>
      <c r="J7" s="13">
        <f>SUM(MIN(B7:I7)+SMALL(B7:I7,2)+SMALL(B7:I7,3)+SMALL(B7:I7,4)+SMALL(B7:I7,5))</f>
        <v>26</v>
      </c>
      <c r="K7" s="13">
        <v>6</v>
      </c>
    </row>
    <row r="8" spans="1:11" x14ac:dyDescent="0.2">
      <c r="A8" s="10" t="s">
        <v>48</v>
      </c>
      <c r="B8" s="11">
        <v>10</v>
      </c>
      <c r="C8" s="11">
        <v>6</v>
      </c>
      <c r="D8" s="11">
        <v>9</v>
      </c>
      <c r="E8" s="11">
        <v>5</v>
      </c>
      <c r="F8" s="12"/>
      <c r="G8" s="12"/>
      <c r="H8" s="12">
        <v>6</v>
      </c>
      <c r="I8" s="12">
        <v>3</v>
      </c>
      <c r="J8" s="13">
        <f>SUM(MIN(B8:I8)+SMALL(B8:I8,2)+SMALL(B8:I8,3)+SMALL(B8:I8,4)+SMALL(B8:I8,5))</f>
        <v>29</v>
      </c>
      <c r="K8" s="13">
        <v>8</v>
      </c>
    </row>
    <row r="9" spans="1:11" s="14" customFormat="1" x14ac:dyDescent="0.2">
      <c r="A9" s="10" t="s">
        <v>41</v>
      </c>
      <c r="B9" s="12"/>
      <c r="C9" s="11">
        <v>7</v>
      </c>
      <c r="D9" s="11">
        <v>10</v>
      </c>
      <c r="E9" s="11">
        <v>7</v>
      </c>
      <c r="F9" s="11">
        <v>7</v>
      </c>
      <c r="G9" s="12">
        <v>3</v>
      </c>
      <c r="H9" s="12">
        <v>8</v>
      </c>
      <c r="I9" s="12">
        <v>5</v>
      </c>
      <c r="J9" s="13">
        <f>SUM(MIN(B9:I9)+SMALL(B9:I9,2)+SMALL(B9:I9,3)+SMALL(B9:I9,4)+SMALL(B9:I9,5))</f>
        <v>29</v>
      </c>
      <c r="K9" s="13">
        <v>7</v>
      </c>
    </row>
    <row r="10" spans="1:11" s="14" customFormat="1" x14ac:dyDescent="0.2">
      <c r="A10" s="10" t="s">
        <v>22</v>
      </c>
      <c r="B10" s="11">
        <v>6</v>
      </c>
      <c r="C10" s="11">
        <v>8</v>
      </c>
      <c r="D10" s="11">
        <v>7</v>
      </c>
      <c r="E10" s="11">
        <v>9</v>
      </c>
      <c r="F10" s="12"/>
      <c r="G10" s="12"/>
      <c r="H10" s="12">
        <v>5</v>
      </c>
      <c r="I10" s="12"/>
      <c r="J10" s="13">
        <f>SUM(MIN(B10:I10)+SMALL(B10:I10,2)+SMALL(B10:I10,3)+SMALL(B10:I10,4)+SMALL(B10:I10,5))</f>
        <v>35</v>
      </c>
      <c r="K10" s="13">
        <v>9</v>
      </c>
    </row>
    <row r="11" spans="1:11" s="14" customFormat="1" x14ac:dyDescent="0.2">
      <c r="A11" s="10" t="s">
        <v>27</v>
      </c>
      <c r="B11" s="12"/>
      <c r="C11" s="11">
        <v>9</v>
      </c>
      <c r="D11" s="12"/>
      <c r="E11" s="12"/>
      <c r="F11" s="11">
        <v>3</v>
      </c>
      <c r="G11" s="12">
        <v>1</v>
      </c>
      <c r="H11" s="15">
        <v>22</v>
      </c>
      <c r="I11" s="12">
        <v>6</v>
      </c>
      <c r="J11" s="13">
        <f>SUM(MIN(B11:I11)+SMALL(B11:I11,2)+SMALL(B11:I11,3)+SMALL(B11:I11,4)+SMALL(B11:I11,5))</f>
        <v>41</v>
      </c>
      <c r="K11" s="13">
        <v>10</v>
      </c>
    </row>
    <row r="12" spans="1:11" s="14" customFormat="1" x14ac:dyDescent="0.2">
      <c r="A12" s="10" t="s">
        <v>47</v>
      </c>
      <c r="B12" s="11">
        <v>7</v>
      </c>
      <c r="C12" s="11">
        <v>15</v>
      </c>
      <c r="D12" s="12"/>
      <c r="E12" s="11">
        <v>13</v>
      </c>
      <c r="F12" s="12"/>
      <c r="G12" s="12">
        <v>8</v>
      </c>
      <c r="H12" s="12"/>
      <c r="I12" s="12">
        <v>13</v>
      </c>
      <c r="J12" s="13">
        <f>SUM(MIN(B12:I12)+SMALL(B12:I12,2)+SMALL(B12:I12,3)+SMALL(B12:I12,4)+SMALL(B12:I12,5))</f>
        <v>56</v>
      </c>
      <c r="K12" s="13">
        <v>11</v>
      </c>
    </row>
    <row r="13" spans="1:11" s="14" customFormat="1" x14ac:dyDescent="0.2">
      <c r="A13" s="10" t="s">
        <v>26</v>
      </c>
      <c r="B13" s="12"/>
      <c r="C13" s="12"/>
      <c r="D13" s="11">
        <v>11</v>
      </c>
      <c r="E13" s="11">
        <v>10</v>
      </c>
      <c r="F13" s="12"/>
      <c r="G13" s="15">
        <v>22</v>
      </c>
      <c r="H13" s="12">
        <v>7</v>
      </c>
      <c r="I13" s="12">
        <v>12</v>
      </c>
      <c r="J13" s="13">
        <f>SUM(MIN(B13:I13)+SMALL(B13:I13,2)+SMALL(B13:I13,3)+SMALL(B13:I13,4)+SMALL(B13:I13,5))</f>
        <v>62</v>
      </c>
      <c r="K13" s="13">
        <v>12</v>
      </c>
    </row>
    <row r="14" spans="1:11" s="14" customFormat="1" x14ac:dyDescent="0.2">
      <c r="A14" s="10" t="s">
        <v>31</v>
      </c>
      <c r="B14" s="11">
        <v>9</v>
      </c>
      <c r="C14" s="12"/>
      <c r="D14" s="11">
        <v>12</v>
      </c>
      <c r="E14" s="12"/>
      <c r="F14" s="11">
        <v>11</v>
      </c>
      <c r="G14" s="12"/>
      <c r="H14" s="15">
        <v>22</v>
      </c>
      <c r="I14" s="12">
        <v>11</v>
      </c>
      <c r="J14" s="13">
        <f>SUM(MIN(B14:I14)+SMALL(B14:I14,2)+SMALL(B14:I14,3)+SMALL(B14:I14,4)+SMALL(B14:I14,5))</f>
        <v>65</v>
      </c>
      <c r="K14" s="13">
        <v>13</v>
      </c>
    </row>
    <row r="15" spans="1:11" s="14" customFormat="1" x14ac:dyDescent="0.2">
      <c r="A15" s="10" t="s">
        <v>29</v>
      </c>
      <c r="B15" s="11">
        <v>8</v>
      </c>
      <c r="C15" s="12"/>
      <c r="D15" s="12"/>
      <c r="E15" s="12"/>
      <c r="F15" s="12"/>
      <c r="G15" s="12"/>
      <c r="H15" s="12"/>
      <c r="I15" s="12"/>
      <c r="J15" s="26" t="s">
        <v>56</v>
      </c>
      <c r="K15" s="13"/>
    </row>
    <row r="16" spans="1:11" s="14" customFormat="1" x14ac:dyDescent="0.2">
      <c r="A16" s="10" t="s">
        <v>46</v>
      </c>
      <c r="B16" s="12"/>
      <c r="C16" s="11">
        <v>3</v>
      </c>
      <c r="D16" s="12"/>
      <c r="E16" s="12"/>
      <c r="F16" s="11">
        <v>2</v>
      </c>
      <c r="G16" s="12"/>
      <c r="H16" s="12"/>
      <c r="I16" s="12">
        <v>1</v>
      </c>
      <c r="J16" s="26" t="s">
        <v>56</v>
      </c>
      <c r="K16" s="13"/>
    </row>
    <row r="17" spans="1:11" s="14" customFormat="1" x14ac:dyDescent="0.2">
      <c r="A17" s="10" t="s">
        <v>36</v>
      </c>
      <c r="B17" s="12"/>
      <c r="C17" s="11">
        <v>11</v>
      </c>
      <c r="D17" s="12"/>
      <c r="E17" s="12"/>
      <c r="F17" s="12"/>
      <c r="G17" s="12"/>
      <c r="H17" s="12"/>
      <c r="I17" s="12"/>
      <c r="J17" s="26" t="s">
        <v>56</v>
      </c>
      <c r="K17" s="13"/>
    </row>
    <row r="18" spans="1:11" s="14" customFormat="1" x14ac:dyDescent="0.2">
      <c r="A18" s="10" t="s">
        <v>38</v>
      </c>
      <c r="B18" s="12"/>
      <c r="C18" s="11">
        <v>12</v>
      </c>
      <c r="D18" s="12"/>
      <c r="E18" s="12"/>
      <c r="F18" s="12"/>
      <c r="G18" s="12"/>
      <c r="H18" s="12"/>
      <c r="I18" s="12"/>
      <c r="J18" s="26" t="s">
        <v>56</v>
      </c>
      <c r="K18" s="13"/>
    </row>
    <row r="19" spans="1:11" s="14" customFormat="1" x14ac:dyDescent="0.2">
      <c r="A19" s="10" t="s">
        <v>32</v>
      </c>
      <c r="B19" s="12"/>
      <c r="C19" s="11">
        <v>13</v>
      </c>
      <c r="D19" s="12"/>
      <c r="E19" s="12"/>
      <c r="F19" s="12"/>
      <c r="G19" s="12"/>
      <c r="H19" s="12"/>
      <c r="I19" s="12">
        <v>14</v>
      </c>
      <c r="J19" s="26" t="s">
        <v>56</v>
      </c>
      <c r="K19" s="13"/>
    </row>
    <row r="20" spans="1:11" s="14" customFormat="1" x14ac:dyDescent="0.2">
      <c r="A20" s="10" t="s">
        <v>37</v>
      </c>
      <c r="B20" s="12"/>
      <c r="C20" s="11">
        <v>14</v>
      </c>
      <c r="D20" s="12"/>
      <c r="E20" s="12"/>
      <c r="F20" s="12"/>
      <c r="G20" s="12"/>
      <c r="H20" s="12"/>
      <c r="I20" s="12"/>
      <c r="J20" s="26" t="s">
        <v>56</v>
      </c>
      <c r="K20" s="13"/>
    </row>
    <row r="21" spans="1:11" s="14" customFormat="1" x14ac:dyDescent="0.2">
      <c r="A21" s="10" t="s">
        <v>30</v>
      </c>
      <c r="B21" s="12"/>
      <c r="C21" s="12"/>
      <c r="D21" s="11">
        <v>8</v>
      </c>
      <c r="E21" s="11">
        <v>12</v>
      </c>
      <c r="F21" s="11">
        <v>10</v>
      </c>
      <c r="G21" s="12"/>
      <c r="H21" s="12"/>
      <c r="I21" s="12"/>
      <c r="J21" s="26" t="s">
        <v>56</v>
      </c>
      <c r="K21" s="13"/>
    </row>
    <row r="22" spans="1:11" s="14" customFormat="1" x14ac:dyDescent="0.2">
      <c r="A22" s="21" t="s">
        <v>49</v>
      </c>
      <c r="B22" s="22"/>
      <c r="C22" s="22"/>
      <c r="D22" s="22"/>
      <c r="E22" s="23">
        <v>11</v>
      </c>
      <c r="F22" s="22"/>
      <c r="G22" s="22">
        <v>7</v>
      </c>
      <c r="H22" s="22"/>
      <c r="I22" s="22"/>
      <c r="J22" s="26" t="s">
        <v>56</v>
      </c>
      <c r="K22" s="24"/>
    </row>
    <row r="23" spans="1:11" s="14" customFormat="1" ht="15.75" customHeight="1" x14ac:dyDescent="0.2"/>
    <row r="24" spans="1:11" s="14" customFormat="1" ht="15.75" customHeight="1" x14ac:dyDescent="0.2">
      <c r="E24" s="25" t="s">
        <v>50</v>
      </c>
      <c r="F24" s="14">
        <v>22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L17" sqref="L17"/>
    </sheetView>
  </sheetViews>
  <sheetFormatPr defaultRowHeight="12.75" x14ac:dyDescent="0.2"/>
  <cols>
    <col min="12" max="12" width="11.42578125" bestFit="1" customWidth="1"/>
  </cols>
  <sheetData>
    <row r="1" spans="1:12" x14ac:dyDescent="0.2">
      <c r="B1" s="17" t="s">
        <v>51</v>
      </c>
      <c r="C1" s="17" t="s">
        <v>52</v>
      </c>
      <c r="D1" s="17" t="s">
        <v>53</v>
      </c>
      <c r="E1" s="17" t="s">
        <v>54</v>
      </c>
    </row>
    <row r="2" spans="1:12" x14ac:dyDescent="0.2">
      <c r="A2">
        <v>1</v>
      </c>
      <c r="B2">
        <v>1000</v>
      </c>
      <c r="C2">
        <v>1000</v>
      </c>
      <c r="D2">
        <v>500</v>
      </c>
      <c r="E2">
        <v>500</v>
      </c>
    </row>
    <row r="3" spans="1:12" x14ac:dyDescent="0.2">
      <c r="A3">
        <v>2</v>
      </c>
      <c r="B3">
        <v>750</v>
      </c>
      <c r="C3">
        <v>750</v>
      </c>
      <c r="D3">
        <v>400</v>
      </c>
      <c r="E3">
        <v>400</v>
      </c>
    </row>
    <row r="4" spans="1:12" x14ac:dyDescent="0.2">
      <c r="A4">
        <v>3</v>
      </c>
      <c r="B4">
        <v>500</v>
      </c>
      <c r="C4">
        <v>500</v>
      </c>
      <c r="D4">
        <v>300</v>
      </c>
      <c r="E4">
        <v>300</v>
      </c>
    </row>
    <row r="5" spans="1:12" x14ac:dyDescent="0.2">
      <c r="A5">
        <v>4</v>
      </c>
      <c r="B5">
        <v>250</v>
      </c>
      <c r="C5">
        <v>250</v>
      </c>
      <c r="D5">
        <v>250</v>
      </c>
      <c r="E5">
        <v>250</v>
      </c>
    </row>
    <row r="6" spans="1:12" x14ac:dyDescent="0.2">
      <c r="A6">
        <v>5</v>
      </c>
      <c r="B6">
        <v>250</v>
      </c>
      <c r="C6">
        <v>250</v>
      </c>
      <c r="D6">
        <v>250</v>
      </c>
      <c r="E6">
        <v>250</v>
      </c>
      <c r="L6">
        <v>2000</v>
      </c>
    </row>
    <row r="7" spans="1:12" x14ac:dyDescent="0.2">
      <c r="A7">
        <v>6</v>
      </c>
      <c r="B7">
        <v>250</v>
      </c>
      <c r="C7">
        <v>250</v>
      </c>
      <c r="D7">
        <v>250</v>
      </c>
      <c r="E7">
        <v>250</v>
      </c>
      <c r="L7">
        <v>1500</v>
      </c>
    </row>
    <row r="8" spans="1:12" x14ac:dyDescent="0.2">
      <c r="A8">
        <v>7</v>
      </c>
      <c r="B8">
        <v>250</v>
      </c>
      <c r="C8">
        <v>250</v>
      </c>
      <c r="D8">
        <v>250</v>
      </c>
      <c r="E8">
        <v>250</v>
      </c>
      <c r="L8">
        <v>2000</v>
      </c>
    </row>
    <row r="9" spans="1:12" x14ac:dyDescent="0.2">
      <c r="A9">
        <v>8</v>
      </c>
      <c r="B9">
        <v>250</v>
      </c>
      <c r="C9">
        <v>250</v>
      </c>
      <c r="D9">
        <v>250</v>
      </c>
      <c r="E9">
        <v>250</v>
      </c>
      <c r="L9">
        <v>800</v>
      </c>
    </row>
    <row r="10" spans="1:12" x14ac:dyDescent="0.2">
      <c r="A10">
        <v>9</v>
      </c>
      <c r="B10">
        <v>250</v>
      </c>
      <c r="C10">
        <v>250</v>
      </c>
      <c r="L10">
        <v>600</v>
      </c>
    </row>
    <row r="11" spans="1:12" x14ac:dyDescent="0.2">
      <c r="A11">
        <v>10</v>
      </c>
      <c r="B11">
        <v>250</v>
      </c>
      <c r="C11">
        <v>250</v>
      </c>
      <c r="J11">
        <f>28+29</f>
        <v>57</v>
      </c>
      <c r="L11">
        <f>250*24</f>
        <v>6000</v>
      </c>
    </row>
    <row r="12" spans="1:12" x14ac:dyDescent="0.2">
      <c r="A12">
        <v>11</v>
      </c>
      <c r="L12">
        <f>SUM(L6:L11)</f>
        <v>12900</v>
      </c>
    </row>
    <row r="13" spans="1:12" x14ac:dyDescent="0.2">
      <c r="A13">
        <v>12</v>
      </c>
    </row>
    <row r="14" spans="1:12" x14ac:dyDescent="0.2">
      <c r="A14">
        <v>13</v>
      </c>
    </row>
    <row r="15" spans="1:12" x14ac:dyDescent="0.2">
      <c r="A15">
        <v>14</v>
      </c>
    </row>
    <row r="16" spans="1:12" x14ac:dyDescent="0.2">
      <c r="A16">
        <v>15</v>
      </c>
    </row>
    <row r="17" spans="1:9" x14ac:dyDescent="0.2">
      <c r="A17">
        <v>16</v>
      </c>
    </row>
    <row r="20" spans="1:9" x14ac:dyDescent="0.2">
      <c r="B20" s="17">
        <f>10*14</f>
        <v>140</v>
      </c>
      <c r="C20">
        <f>10*14</f>
        <v>140</v>
      </c>
      <c r="D20">
        <f>5*16</f>
        <v>80</v>
      </c>
      <c r="E20">
        <f>5*13</f>
        <v>65</v>
      </c>
      <c r="G20" s="17" t="s">
        <v>55</v>
      </c>
      <c r="I20" s="17">
        <f>425*13</f>
        <v>5525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MČR</vt:lpstr>
      <vt:lpstr>LMH ST</vt:lpstr>
      <vt:lpstr>LMH ML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2024-06-22T11:56:40Z</cp:lastPrinted>
  <dcterms:created xsi:type="dcterms:W3CDTF">2024-06-01T11:33:28Z</dcterms:created>
  <dcterms:modified xsi:type="dcterms:W3CDTF">2024-06-23T20:00:17Z</dcterms:modified>
</cp:coreProperties>
</file>